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26"/>
  <workbookPr defaultThemeVersion="202300"/>
  <mc:AlternateContent xmlns:mc="http://schemas.openxmlformats.org/markup-compatibility/2006">
    <mc:Choice Requires="x15">
      <x15ac:absPath xmlns:x15ac="http://schemas.microsoft.com/office/spreadsheetml/2010/11/ac" url="/Volumes/PP/COMMERCES/Préfecture des Landes - 23E.17M/B- Réalisation/1-DCE/l- DCE COMPLET/6- CCTP et DPGF - de chaque Lot/"/>
    </mc:Choice>
  </mc:AlternateContent>
  <xr:revisionPtr revIDLastSave="0" documentId="13_ncr:1_{E41F40C6-D06B-B044-A077-15989C13391E}" xr6:coauthVersionLast="47" xr6:coauthVersionMax="47" xr10:uidLastSave="{00000000-0000-0000-0000-000000000000}"/>
  <bookViews>
    <workbookView xWindow="12380" yWindow="6400" windowWidth="27240" windowHeight="16440" xr2:uid="{80DC59E5-4405-C346-A817-C80CC79549D8}"/>
  </bookViews>
  <sheets>
    <sheet name="LOT 6" sheetId="1" r:id="rId1"/>
  </sheets>
  <definedNames>
    <definedName name="_xlnm.Print_Area" localSheetId="0">'LOT 6'!$A$1:$F$100</definedName>
  </definedNames>
  <calcPr calcId="18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2" i="1" l="1"/>
  <c r="F61" i="1"/>
  <c r="F58" i="1"/>
  <c r="D61" i="1"/>
  <c r="F62" i="1"/>
  <c r="D63" i="1"/>
  <c r="F63" i="1"/>
  <c r="F64" i="1"/>
  <c r="F65" i="1"/>
  <c r="F66" i="1"/>
  <c r="F69" i="1"/>
  <c r="F70" i="1"/>
  <c r="F71" i="1"/>
  <c r="F72" i="1"/>
  <c r="F75" i="1"/>
  <c r="F76" i="1"/>
  <c r="F77" i="1"/>
  <c r="F78" i="1"/>
  <c r="F79" i="1"/>
  <c r="D80" i="1"/>
  <c r="F80" i="1"/>
  <c r="F82" i="1"/>
  <c r="F84" i="1"/>
  <c r="F87" i="1"/>
  <c r="F88" i="1"/>
  <c r="F90" i="1"/>
  <c r="F93" i="1"/>
  <c r="F95" i="1"/>
  <c r="F96" i="1"/>
  <c r="F97" i="1"/>
  <c r="A53" i="1"/>
  <c r="A51" i="1"/>
  <c r="A50" i="1"/>
  <c r="A47" i="1"/>
</calcChain>
</file>

<file path=xl/sharedStrings.xml><?xml version="1.0" encoding="utf-8"?>
<sst xmlns="http://schemas.openxmlformats.org/spreadsheetml/2006/main" count="103" uniqueCount="79">
  <si>
    <t>REAMENAGEMENT INTERIEUR DES LOCAUX REGROUPANT
L'ACCUEIL GENERAL DE LA PREFECTURE
ET LA DIRECTION DE LA CITOYENNETE ET DE L'IMMIGRATION</t>
  </si>
  <si>
    <t>26 rue Victor Hugo</t>
  </si>
  <si>
    <t>40021 Mont-de-Marsan</t>
  </si>
  <si>
    <t>D.P.G.F (Décomposition du Prix Global et Forfaitaire)</t>
  </si>
  <si>
    <t>LOT 6 - PLATRERIE - ISOLATION - FAUX PLAFOND</t>
  </si>
  <si>
    <r>
      <t>UTILISATION DU DPGF</t>
    </r>
    <r>
      <rPr>
        <sz val="11"/>
        <rFont val="Eurostile"/>
      </rPr>
      <t xml:space="preserve">                                                                                                                                                                                                                   
 L'offre doit être obligatoirement établie ou reportée SUR CE DOCUMENT. Tous les postes et toutes les lignes doivent être chiffrés. À défaut, l'offre pourra ne pas être prise en considération.</t>
    </r>
  </si>
  <si>
    <r>
      <t>AVERTISSEMENT</t>
    </r>
    <r>
      <rPr>
        <sz val="11"/>
        <rFont val="Eurostile"/>
      </rPr>
      <t xml:space="preserve">                                                                                                                                                                                                                                
Dans le cas où les entreprises, après lecture et étude des plans et CCTP, trouveraient des anomalies ou des postes manquants, ou des quantités manquantes ou différentes, le détail de ceux-ci seront mentionnés en annexe, afin d'obtenir un DPGF cohérent.
Dans tous les cas, les marchés seront passés à prix forfaitaires.
Toutes réclamations ultérieures concernant les quantités ne seront pas acceptées.</t>
    </r>
  </si>
  <si>
    <r>
      <rPr>
        <b/>
        <sz val="12"/>
        <rFont val="Eurostile"/>
      </rPr>
      <t>Maître d'ouvrage :</t>
    </r>
  </si>
  <si>
    <t>Préfecture des Landes</t>
  </si>
  <si>
    <t>40 021 Mont-de-Marsan</t>
  </si>
  <si>
    <t>Assistant Maître d'ouvrage :</t>
  </si>
  <si>
    <t>SEM 47 Lot-et-Garonne</t>
  </si>
  <si>
    <t>6 bis Boulevard Scaliger</t>
  </si>
  <si>
    <t>47 000 Agen</t>
  </si>
  <si>
    <r>
      <rPr>
        <b/>
        <sz val="12"/>
        <rFont val="Eurostile"/>
      </rPr>
      <t>Entreprise :</t>
    </r>
  </si>
  <si>
    <t>Offre établie le :</t>
  </si>
  <si>
    <t>DPGF</t>
  </si>
  <si>
    <t>Indice</t>
  </si>
  <si>
    <t>Description</t>
  </si>
  <si>
    <t>Unité</t>
  </si>
  <si>
    <t>Quantité</t>
  </si>
  <si>
    <t>Prix unitaire</t>
  </si>
  <si>
    <t>Prix total</t>
  </si>
  <si>
    <t>6.001</t>
  </si>
  <si>
    <t>PRISE EN COMPTE DES PRESCRIPTIONS COMMUNES</t>
  </si>
  <si>
    <t>ENS</t>
  </si>
  <si>
    <t>DOUBLAGE</t>
  </si>
  <si>
    <t>6.002</t>
  </si>
  <si>
    <t>Doublage plaque de plâtre collée</t>
  </si>
  <si>
    <t>M2</t>
  </si>
  <si>
    <t>6.003</t>
  </si>
  <si>
    <t>Doublage 1/2 cloisons en plaques de plâtre 66mm</t>
  </si>
  <si>
    <t>6.004</t>
  </si>
  <si>
    <t>Doublage thermique intérieur</t>
  </si>
  <si>
    <t>6.005</t>
  </si>
  <si>
    <t>Habillage des bâtis support des WC</t>
  </si>
  <si>
    <t>6.006</t>
  </si>
  <si>
    <t>Plus-value parement hydrofuge</t>
  </si>
  <si>
    <t>6.007</t>
  </si>
  <si>
    <t>Plus-value encadrement des baies</t>
  </si>
  <si>
    <t>U</t>
  </si>
  <si>
    <t>CLOISONS A OSSATURES METALLIQUES</t>
  </si>
  <si>
    <t>6.008</t>
  </si>
  <si>
    <t>Cloisons à ossature métallique 117/48</t>
  </si>
  <si>
    <t>6.009</t>
  </si>
  <si>
    <t>6.010</t>
  </si>
  <si>
    <t>Protection en pied de cloisons</t>
  </si>
  <si>
    <t>ML</t>
  </si>
  <si>
    <t>6.011</t>
  </si>
  <si>
    <t>Renforts bois</t>
  </si>
  <si>
    <t>FAUX-PLAFONDS</t>
  </si>
  <si>
    <t>6.012</t>
  </si>
  <si>
    <t>Faux-plafond horizontaux CF1h</t>
  </si>
  <si>
    <t>6.013</t>
  </si>
  <si>
    <t>Faux-plafond démontables "phonique"</t>
  </si>
  <si>
    <t>6.014</t>
  </si>
  <si>
    <t>Faux-plafond démontables "standard"</t>
  </si>
  <si>
    <t>6.015</t>
  </si>
  <si>
    <t>Faux-plafond démontables zone humide</t>
  </si>
  <si>
    <t>6.016</t>
  </si>
  <si>
    <t>Isolation des plafonds</t>
  </si>
  <si>
    <t>6.017</t>
  </si>
  <si>
    <t>Joues au droit des remontées de faux plafonds</t>
  </si>
  <si>
    <t>6.018</t>
  </si>
  <si>
    <t>SOFFITES - CAISSONS</t>
  </si>
  <si>
    <t>6.019</t>
  </si>
  <si>
    <t>GAINE TECHNIQUE CF1H</t>
  </si>
  <si>
    <t>HUISSERIES</t>
  </si>
  <si>
    <t>6.020</t>
  </si>
  <si>
    <t>Pose des huisseries</t>
  </si>
  <si>
    <t>6.021</t>
  </si>
  <si>
    <t>Pose des trappes</t>
  </si>
  <si>
    <t>6.022</t>
  </si>
  <si>
    <t>RACCORDS ET ENDUIT PLATRE</t>
  </si>
  <si>
    <t>SOUS-TOTAL</t>
  </si>
  <si>
    <t>Compléments ou rectificatifs de l'entrepreneur à joindre sur feuille annexe.</t>
  </si>
  <si>
    <t>TOTAL HT</t>
  </si>
  <si>
    <t>TVA 20%</t>
  </si>
  <si>
    <t>TOTAL 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</si>
</sst>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quot;"/>
    <numFmt numFmtId="165" formatCode="#,##0%"/>
    <numFmt numFmtId="166" formatCode="_ * #,##0.00_)\ _€_ ;_ * \(#,##0.00\)\ _€_ ;_ * &quot;-&quot;??_)\ _€_ ;_ @_ "/>
  </numFmts>
  <fonts count="22" x14ac:knownFonts="1">
    <font>
      <sz val="10"/>
      <name val="Verdana"/>
      <family val="2"/>
    </font>
    <font>
      <sz val="10"/>
      <name val="Verdana"/>
      <family val="2"/>
    </font>
    <font>
      <sz val="12"/>
      <name val="Eurostile"/>
    </font>
    <font>
      <b/>
      <sz val="12"/>
      <name val="Eurostile"/>
    </font>
    <font>
      <sz val="10"/>
      <name val="Eurostile"/>
    </font>
    <font>
      <b/>
      <sz val="16"/>
      <name val="Eurostile"/>
    </font>
    <font>
      <b/>
      <sz val="14"/>
      <name val="Eurostile"/>
    </font>
    <font>
      <sz val="14"/>
      <name val="Eurostile"/>
    </font>
    <font>
      <b/>
      <sz val="18"/>
      <name val="Eurostile"/>
    </font>
    <font>
      <b/>
      <sz val="11"/>
      <name val="Eurostile"/>
    </font>
    <font>
      <sz val="11"/>
      <name val="Eurostile"/>
    </font>
    <font>
      <b/>
      <sz val="10"/>
      <name val="Eurostile"/>
    </font>
    <font>
      <sz val="10"/>
      <name val="Helvetica"/>
      <family val="2"/>
    </font>
    <font>
      <sz val="12"/>
      <color theme="1"/>
      <name val="Eurostile"/>
      <family val="2"/>
    </font>
    <font>
      <b/>
      <sz val="10"/>
      <color theme="1"/>
      <name val="Eurostile"/>
    </font>
    <font>
      <u/>
      <sz val="10"/>
      <name val="Eurostile"/>
    </font>
    <font>
      <sz val="10"/>
      <color theme="1"/>
      <name val="Eurostile"/>
    </font>
    <font>
      <sz val="10"/>
      <color rgb="FF00B050"/>
      <name val="Eurostile"/>
    </font>
    <font>
      <sz val="10"/>
      <color rgb="FF7030A0"/>
      <name val="Eurostile"/>
    </font>
    <font>
      <b/>
      <sz val="10"/>
      <color rgb="FFFFC000"/>
      <name val="Eurostile"/>
    </font>
    <font>
      <i/>
      <sz val="10"/>
      <name val="Eurostile"/>
    </font>
    <font>
      <i/>
      <sz val="12"/>
      <name val="Eurostile"/>
    </font>
  </fonts>
  <fills count="3">
    <fill>
      <patternFill patternType="none"/>
    </fill>
    <fill>
      <patternFill patternType="gray125"/>
    </fill>
    <fill>
      <patternFill patternType="solid">
        <fgColor theme="0" tint="-0.14999847407452621"/>
        <bgColor indexed="64"/>
      </patternFill>
    </fill>
  </fills>
  <borders count="2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4">
    <xf numFmtId="0" fontId="0" fillId="0" borderId="0"/>
    <xf numFmtId="166" fontId="1" fillId="0" borderId="0" applyFont="0" applyFill="0" applyBorder="0" applyAlignment="0" applyProtection="0"/>
    <xf numFmtId="0" fontId="12" fillId="0" borderId="0"/>
    <xf numFmtId="0" fontId="13" fillId="0" borderId="0"/>
  </cellStyleXfs>
  <cellXfs count="137">
    <xf numFmtId="0" fontId="0" fillId="0" borderId="0" xfId="0"/>
    <xf numFmtId="0" fontId="2" fillId="0" borderId="0" xfId="0" applyFont="1" applyAlignment="1">
      <alignment horizontal="center"/>
    </xf>
    <xf numFmtId="0" fontId="3" fillId="0" borderId="0" xfId="0" applyFont="1" applyAlignment="1">
      <alignment horizontal="center"/>
    </xf>
    <xf numFmtId="0" fontId="3" fillId="0" borderId="0" xfId="0" applyFont="1" applyAlignment="1">
      <alignment horizontal="center" vertical="center"/>
    </xf>
    <xf numFmtId="2" fontId="3" fillId="0" borderId="0" xfId="0" applyNumberFormat="1" applyFont="1" applyAlignment="1">
      <alignment horizontal="center"/>
    </xf>
    <xf numFmtId="164" fontId="3" fillId="0" borderId="0" xfId="0" applyNumberFormat="1" applyFont="1" applyAlignment="1">
      <alignment horizontal="center"/>
    </xf>
    <xf numFmtId="0" fontId="4" fillId="0" borderId="0" xfId="0" applyFont="1"/>
    <xf numFmtId="0" fontId="5" fillId="2" borderId="1" xfId="0" applyFont="1" applyFill="1" applyBorder="1" applyAlignment="1">
      <alignment horizontal="center" wrapText="1"/>
    </xf>
    <xf numFmtId="0" fontId="5" fillId="2" borderId="2" xfId="0" applyFont="1" applyFill="1" applyBorder="1" applyAlignment="1">
      <alignment horizontal="center" wrapText="1"/>
    </xf>
    <xf numFmtId="0" fontId="5" fillId="2" borderId="3" xfId="0" applyFont="1" applyFill="1" applyBorder="1" applyAlignment="1">
      <alignment horizontal="center" wrapText="1"/>
    </xf>
    <xf numFmtId="0" fontId="5" fillId="2" borderId="4" xfId="0" applyFont="1" applyFill="1" applyBorder="1" applyAlignment="1">
      <alignment horizontal="center" wrapText="1"/>
    </xf>
    <xf numFmtId="0" fontId="5" fillId="2" borderId="0" xfId="0" applyFont="1" applyFill="1" applyAlignment="1">
      <alignment horizontal="center" wrapText="1"/>
    </xf>
    <xf numFmtId="0" fontId="5" fillId="2" borderId="5" xfId="0" applyFont="1" applyFill="1" applyBorder="1" applyAlignment="1">
      <alignment horizontal="center" wrapText="1"/>
    </xf>
    <xf numFmtId="0" fontId="6" fillId="2" borderId="4" xfId="0" applyFont="1" applyFill="1" applyBorder="1" applyAlignment="1">
      <alignment horizontal="center"/>
    </xf>
    <xf numFmtId="0" fontId="6" fillId="2" borderId="0" xfId="0" applyFont="1" applyFill="1" applyAlignment="1">
      <alignment horizontal="center"/>
    </xf>
    <xf numFmtId="0" fontId="6" fillId="2" borderId="5" xfId="0" applyFont="1" applyFill="1" applyBorder="1" applyAlignment="1">
      <alignment horizontal="center"/>
    </xf>
    <xf numFmtId="0" fontId="6" fillId="2" borderId="6" xfId="0" applyFont="1" applyFill="1" applyBorder="1" applyAlignment="1">
      <alignment horizontal="center"/>
    </xf>
    <xf numFmtId="0" fontId="6" fillId="2" borderId="7" xfId="0" applyFont="1" applyFill="1" applyBorder="1" applyAlignment="1">
      <alignment horizontal="center"/>
    </xf>
    <xf numFmtId="0" fontId="6" fillId="2" borderId="8" xfId="0" applyFont="1" applyFill="1" applyBorder="1" applyAlignment="1">
      <alignment horizontal="center"/>
    </xf>
    <xf numFmtId="0" fontId="7" fillId="0" borderId="0" xfId="0" applyFont="1" applyAlignment="1">
      <alignment horizontal="center"/>
    </xf>
    <xf numFmtId="0" fontId="6" fillId="0" borderId="0" xfId="0" applyFont="1" applyAlignment="1">
      <alignment horizontal="center"/>
    </xf>
    <xf numFmtId="0" fontId="6" fillId="0" borderId="0" xfId="0" applyFont="1" applyAlignment="1">
      <alignment horizontal="center" vertical="center"/>
    </xf>
    <xf numFmtId="2" fontId="6" fillId="0" borderId="0" xfId="0" applyNumberFormat="1" applyFont="1" applyAlignment="1">
      <alignment horizontal="center"/>
    </xf>
    <xf numFmtId="164" fontId="6" fillId="0" borderId="0" xfId="0" applyNumberFormat="1" applyFont="1" applyAlignment="1">
      <alignment horizontal="center"/>
    </xf>
    <xf numFmtId="0" fontId="5" fillId="0" borderId="0" xfId="0" applyFont="1" applyAlignment="1">
      <alignment horizontal="center" vertical="center"/>
    </xf>
    <xf numFmtId="0" fontId="8" fillId="0" borderId="0" xfId="0" applyFont="1" applyAlignment="1">
      <alignment horizontal="center" vertical="center" wrapText="1"/>
    </xf>
    <xf numFmtId="0" fontId="4" fillId="0" borderId="0" xfId="0" applyFont="1" applyAlignment="1">
      <alignment horizontal="left" vertical="center"/>
    </xf>
    <xf numFmtId="0" fontId="2" fillId="0" borderId="0" xfId="0" applyFont="1"/>
    <xf numFmtId="0" fontId="4" fillId="0" borderId="0" xfId="0" applyFont="1" applyAlignment="1">
      <alignment horizontal="center" vertical="center"/>
    </xf>
    <xf numFmtId="2" fontId="4" fillId="0" borderId="0" xfId="0" applyNumberFormat="1" applyFont="1"/>
    <xf numFmtId="164" fontId="4" fillId="0" borderId="0" xfId="0" applyNumberFormat="1" applyFont="1"/>
    <xf numFmtId="4" fontId="4" fillId="0" borderId="0" xfId="0" applyNumberFormat="1" applyFont="1" applyAlignment="1">
      <alignment horizontal="right"/>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0" xfId="0" applyFont="1" applyAlignment="1">
      <alignment horizontal="center" vertical="center" wrapText="1"/>
    </xf>
    <xf numFmtId="0" fontId="9" fillId="0" borderId="13" xfId="0" applyFont="1" applyBorder="1" applyAlignment="1">
      <alignment horizontal="center" vertical="center" wrapText="1"/>
    </xf>
    <xf numFmtId="0" fontId="2" fillId="0" borderId="0" xfId="0" applyFont="1" applyAlignment="1">
      <alignment horizontal="center" vertical="center"/>
    </xf>
    <xf numFmtId="0" fontId="2" fillId="0" borderId="0" xfId="0" applyFont="1" applyAlignment="1">
      <alignment horizontal="left" vertical="center"/>
    </xf>
    <xf numFmtId="0" fontId="9" fillId="0" borderId="14"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16" xfId="0" applyFont="1" applyBorder="1" applyAlignment="1">
      <alignment horizontal="center" vertical="center" wrapText="1"/>
    </xf>
    <xf numFmtId="0" fontId="4" fillId="0" borderId="0" xfId="0" applyFont="1" applyAlignment="1">
      <alignment wrapText="1"/>
    </xf>
    <xf numFmtId="0" fontId="4" fillId="0" borderId="0" xfId="0" applyFont="1" applyAlignment="1">
      <alignment horizontal="center" vertical="center" wrapText="1"/>
    </xf>
    <xf numFmtId="2" fontId="4" fillId="0" borderId="0" xfId="0" applyNumberFormat="1" applyFont="1" applyAlignment="1">
      <alignment wrapText="1"/>
    </xf>
    <xf numFmtId="164" fontId="4" fillId="0" borderId="0" xfId="0" applyNumberFormat="1" applyFont="1" applyAlignment="1">
      <alignment wrapText="1"/>
    </xf>
    <xf numFmtId="0" fontId="2" fillId="0" borderId="0" xfId="0" applyFont="1" applyAlignment="1">
      <alignment horizontal="left"/>
    </xf>
    <xf numFmtId="2" fontId="3" fillId="0" borderId="0" xfId="0" applyNumberFormat="1" applyFont="1"/>
    <xf numFmtId="2" fontId="2" fillId="0" borderId="0" xfId="0" applyNumberFormat="1" applyFont="1"/>
    <xf numFmtId="0" fontId="3" fillId="0" borderId="0" xfId="0" applyFont="1"/>
    <xf numFmtId="0" fontId="5" fillId="0" borderId="1" xfId="0" applyFont="1" applyBorder="1" applyAlignment="1">
      <alignment horizontal="center" wrapText="1"/>
    </xf>
    <xf numFmtId="0" fontId="5" fillId="0" borderId="2" xfId="0" applyFont="1" applyBorder="1" applyAlignment="1">
      <alignment horizontal="center" wrapText="1"/>
    </xf>
    <xf numFmtId="0" fontId="5" fillId="0" borderId="3" xfId="0" applyFont="1" applyBorder="1" applyAlignment="1">
      <alignment horizontal="center" wrapText="1"/>
    </xf>
    <xf numFmtId="0" fontId="5" fillId="0" borderId="4" xfId="0" applyFont="1" applyBorder="1" applyAlignment="1">
      <alignment horizontal="center" wrapText="1"/>
    </xf>
    <xf numFmtId="0" fontId="5" fillId="0" borderId="0" xfId="0" applyFont="1" applyAlignment="1">
      <alignment horizontal="center" wrapText="1"/>
    </xf>
    <xf numFmtId="0" fontId="5" fillId="0" borderId="5" xfId="0" applyFont="1" applyBorder="1" applyAlignment="1">
      <alignment horizontal="center" wrapText="1"/>
    </xf>
    <xf numFmtId="0" fontId="6" fillId="0" borderId="4" xfId="0" applyFont="1" applyBorder="1" applyAlignment="1">
      <alignment horizontal="center"/>
    </xf>
    <xf numFmtId="0" fontId="6" fillId="0" borderId="0" xfId="0" applyFont="1" applyAlignment="1">
      <alignment horizontal="center"/>
    </xf>
    <xf numFmtId="0" fontId="6" fillId="0" borderId="5" xfId="0" applyFont="1" applyBorder="1" applyAlignment="1">
      <alignment horizontal="center"/>
    </xf>
    <xf numFmtId="0" fontId="6" fillId="0" borderId="6" xfId="0" applyFont="1" applyBorder="1" applyAlignment="1">
      <alignment horizontal="center"/>
    </xf>
    <xf numFmtId="0" fontId="6" fillId="0" borderId="7" xfId="0" applyFont="1" applyBorder="1" applyAlignment="1">
      <alignment horizontal="center"/>
    </xf>
    <xf numFmtId="0" fontId="6" fillId="0" borderId="8" xfId="0" applyFont="1" applyBorder="1" applyAlignment="1">
      <alignment horizontal="center"/>
    </xf>
    <xf numFmtId="0" fontId="8" fillId="0" borderId="0" xfId="0" applyFont="1" applyAlignment="1">
      <alignment horizontal="center" wrapText="1"/>
    </xf>
    <xf numFmtId="0" fontId="4" fillId="0" borderId="17" xfId="0" applyFont="1" applyBorder="1" applyAlignment="1">
      <alignment horizontal="center" vertical="center"/>
    </xf>
    <xf numFmtId="4" fontId="4" fillId="0" borderId="18" xfId="0" applyNumberFormat="1" applyFont="1" applyBorder="1" applyAlignment="1">
      <alignment horizontal="center" vertical="center"/>
    </xf>
    <xf numFmtId="2" fontId="4" fillId="0" borderId="19" xfId="0" applyNumberFormat="1" applyFont="1" applyBorder="1" applyAlignment="1">
      <alignment horizontal="center" vertical="center"/>
    </xf>
    <xf numFmtId="164" fontId="4" fillId="0" borderId="17" xfId="0" applyNumberFormat="1" applyFont="1" applyBorder="1" applyAlignment="1">
      <alignment horizontal="center" vertical="center"/>
    </xf>
    <xf numFmtId="0" fontId="4" fillId="0" borderId="20" xfId="0" applyFont="1" applyBorder="1" applyAlignment="1">
      <alignment horizontal="center" vertical="center"/>
    </xf>
    <xf numFmtId="0" fontId="11" fillId="0" borderId="20" xfId="0" applyFont="1" applyBorder="1"/>
    <xf numFmtId="4" fontId="4" fillId="0" borderId="20" xfId="0" applyNumberFormat="1" applyFont="1" applyBorder="1" applyAlignment="1">
      <alignment horizontal="center" vertical="center"/>
    </xf>
    <xf numFmtId="2" fontId="4" fillId="0" borderId="0" xfId="0" applyNumberFormat="1" applyFont="1" applyAlignment="1">
      <alignment horizontal="center"/>
    </xf>
    <xf numFmtId="164" fontId="4" fillId="0" borderId="20" xfId="0" applyNumberFormat="1" applyFont="1" applyBorder="1" applyAlignment="1">
      <alignment horizontal="center"/>
    </xf>
    <xf numFmtId="4" fontId="4" fillId="0" borderId="13" xfId="0" applyNumberFormat="1" applyFont="1" applyBorder="1" applyAlignment="1">
      <alignment horizontal="center"/>
    </xf>
    <xf numFmtId="0" fontId="11" fillId="0" borderId="20" xfId="0" applyFont="1" applyBorder="1" applyAlignment="1">
      <alignment horizontal="center" vertical="center"/>
    </xf>
    <xf numFmtId="165" fontId="11" fillId="0" borderId="20" xfId="2" applyNumberFormat="1" applyFont="1" applyBorder="1" applyAlignment="1" applyProtection="1">
      <alignment horizontal="center" vertical="center"/>
      <protection hidden="1"/>
    </xf>
    <xf numFmtId="3" fontId="11" fillId="0" borderId="13" xfId="2" applyNumberFormat="1" applyFont="1" applyBorder="1" applyAlignment="1">
      <alignment horizontal="right" vertical="center"/>
    </xf>
    <xf numFmtId="164" fontId="11" fillId="0" borderId="20" xfId="0" applyNumberFormat="1" applyFont="1" applyBorder="1"/>
    <xf numFmtId="164" fontId="11" fillId="0" borderId="13" xfId="0" applyNumberFormat="1" applyFont="1" applyBorder="1" applyAlignment="1">
      <alignment horizontal="right"/>
    </xf>
    <xf numFmtId="0" fontId="11" fillId="0" borderId="0" xfId="0" applyFont="1"/>
    <xf numFmtId="1" fontId="4" fillId="0" borderId="0" xfId="0" applyNumberFormat="1" applyFont="1" applyAlignment="1">
      <alignment horizontal="center"/>
    </xf>
    <xf numFmtId="164" fontId="4" fillId="0" borderId="20" xfId="0" applyNumberFormat="1" applyFont="1" applyBorder="1"/>
    <xf numFmtId="164" fontId="4" fillId="0" borderId="13" xfId="0" applyNumberFormat="1" applyFont="1" applyBorder="1" applyAlignment="1">
      <alignment horizontal="right"/>
    </xf>
    <xf numFmtId="0" fontId="14" fillId="0" borderId="4" xfId="3" applyFont="1" applyBorder="1" applyAlignment="1">
      <alignment horizontal="center"/>
    </xf>
    <xf numFmtId="49" fontId="11" fillId="0" borderId="12" xfId="2" applyNumberFormat="1" applyFont="1" applyBorder="1" applyAlignment="1" applyProtection="1">
      <alignment horizontal="left"/>
      <protection hidden="1"/>
    </xf>
    <xf numFmtId="49" fontId="11" fillId="0" borderId="20" xfId="2" applyNumberFormat="1" applyFont="1" applyBorder="1" applyAlignment="1" applyProtection="1">
      <alignment horizontal="center"/>
      <protection hidden="1"/>
    </xf>
    <xf numFmtId="3" fontId="11" fillId="0" borderId="20" xfId="2" applyNumberFormat="1" applyFont="1" applyBorder="1" applyAlignment="1">
      <alignment horizontal="right"/>
    </xf>
    <xf numFmtId="49" fontId="4" fillId="0" borderId="4" xfId="2" applyNumberFormat="1" applyFont="1" applyBorder="1" applyAlignment="1" applyProtection="1">
      <alignment horizontal="center"/>
      <protection hidden="1"/>
    </xf>
    <xf numFmtId="49" fontId="15" fillId="0" borderId="12" xfId="2" applyNumberFormat="1" applyFont="1" applyBorder="1" applyAlignment="1" applyProtection="1">
      <alignment horizontal="left" indent="1"/>
      <protection hidden="1"/>
    </xf>
    <xf numFmtId="165" fontId="4" fillId="0" borderId="20" xfId="2" applyNumberFormat="1" applyFont="1" applyBorder="1" applyAlignment="1" applyProtection="1">
      <alignment horizontal="center"/>
      <protection hidden="1"/>
    </xf>
    <xf numFmtId="4" fontId="4" fillId="0" borderId="13" xfId="2" applyNumberFormat="1" applyFont="1" applyBorder="1" applyAlignment="1">
      <alignment horizontal="right"/>
    </xf>
    <xf numFmtId="164" fontId="4" fillId="0" borderId="13" xfId="0" applyNumberFormat="1" applyFont="1" applyBorder="1"/>
    <xf numFmtId="3" fontId="4" fillId="0" borderId="13" xfId="2" applyNumberFormat="1" applyFont="1" applyBorder="1" applyAlignment="1">
      <alignment horizontal="right"/>
    </xf>
    <xf numFmtId="49" fontId="4" fillId="0" borderId="4" xfId="0" applyNumberFormat="1" applyFont="1" applyBorder="1" applyAlignment="1" applyProtection="1">
      <alignment horizontal="center"/>
      <protection hidden="1"/>
    </xf>
    <xf numFmtId="3" fontId="16" fillId="0" borderId="13" xfId="2" applyNumberFormat="1" applyFont="1" applyBorder="1" applyAlignment="1">
      <alignment horizontal="right"/>
    </xf>
    <xf numFmtId="49" fontId="11" fillId="0" borderId="4" xfId="0" applyNumberFormat="1" applyFont="1" applyBorder="1" applyAlignment="1" applyProtection="1">
      <alignment horizontal="center"/>
      <protection hidden="1"/>
    </xf>
    <xf numFmtId="165" fontId="11" fillId="0" borderId="20" xfId="2" applyNumberFormat="1" applyFont="1" applyBorder="1" applyAlignment="1" applyProtection="1">
      <alignment horizontal="center"/>
      <protection hidden="1"/>
    </xf>
    <xf numFmtId="4" fontId="11" fillId="0" borderId="13" xfId="2" applyNumberFormat="1" applyFont="1" applyBorder="1" applyAlignment="1">
      <alignment horizontal="right"/>
    </xf>
    <xf numFmtId="164" fontId="11" fillId="0" borderId="13" xfId="0" applyNumberFormat="1" applyFont="1" applyBorder="1"/>
    <xf numFmtId="0" fontId="16" fillId="0" borderId="4" xfId="3" applyFont="1" applyBorder="1" applyAlignment="1">
      <alignment horizontal="center"/>
    </xf>
    <xf numFmtId="2" fontId="17" fillId="0" borderId="12" xfId="2" applyNumberFormat="1" applyFont="1" applyBorder="1" applyAlignment="1" applyProtection="1">
      <alignment horizontal="right" indent="2"/>
      <protection hidden="1"/>
    </xf>
    <xf numFmtId="3" fontId="11" fillId="0" borderId="13" xfId="2" applyNumberFormat="1" applyFont="1" applyBorder="1" applyAlignment="1">
      <alignment horizontal="right"/>
    </xf>
    <xf numFmtId="4" fontId="11" fillId="0" borderId="20" xfId="2" applyNumberFormat="1" applyFont="1" applyBorder="1" applyAlignment="1">
      <alignment horizontal="right"/>
    </xf>
    <xf numFmtId="2" fontId="18" fillId="0" borderId="12" xfId="0" applyNumberFormat="1" applyFont="1" applyBorder="1" applyAlignment="1" applyProtection="1">
      <alignment horizontal="right" indent="2"/>
      <protection hidden="1"/>
    </xf>
    <xf numFmtId="165" fontId="11" fillId="0" borderId="20" xfId="0" applyNumberFormat="1" applyFont="1" applyBorder="1" applyAlignment="1" applyProtection="1">
      <alignment horizontal="center"/>
      <protection hidden="1"/>
    </xf>
    <xf numFmtId="4" fontId="11" fillId="0" borderId="13" xfId="0" applyNumberFormat="1" applyFont="1" applyBorder="1" applyAlignment="1">
      <alignment horizontal="right"/>
    </xf>
    <xf numFmtId="3" fontId="19" fillId="0" borderId="20" xfId="2" applyNumberFormat="1" applyFont="1" applyBorder="1" applyAlignment="1">
      <alignment horizontal="right"/>
    </xf>
    <xf numFmtId="49" fontId="4" fillId="0" borderId="20" xfId="2" applyNumberFormat="1" applyFont="1" applyBorder="1" applyAlignment="1" applyProtection="1">
      <alignment horizontal="center"/>
      <protection hidden="1"/>
    </xf>
    <xf numFmtId="1" fontId="18" fillId="0" borderId="12" xfId="2" applyNumberFormat="1" applyFont="1" applyBorder="1" applyAlignment="1" applyProtection="1">
      <alignment horizontal="right" indent="1"/>
      <protection hidden="1"/>
    </xf>
    <xf numFmtId="0" fontId="4" fillId="0" borderId="20" xfId="0" applyFont="1" applyBorder="1"/>
    <xf numFmtId="0" fontId="4" fillId="0" borderId="12" xfId="0" applyFont="1" applyBorder="1" applyAlignment="1">
      <alignment horizontal="center" vertical="center"/>
    </xf>
    <xf numFmtId="2" fontId="4" fillId="0" borderId="20" xfId="0" applyNumberFormat="1" applyFont="1" applyBorder="1" applyAlignment="1">
      <alignment horizontal="center"/>
    </xf>
    <xf numFmtId="0" fontId="20" fillId="0" borderId="18" xfId="0" applyFont="1" applyBorder="1" applyAlignment="1">
      <alignment horizontal="right"/>
    </xf>
    <xf numFmtId="4" fontId="4" fillId="0" borderId="17" xfId="0" applyNumberFormat="1" applyFont="1" applyBorder="1" applyAlignment="1">
      <alignment horizontal="center" vertical="center"/>
    </xf>
    <xf numFmtId="2" fontId="4" fillId="0" borderId="17" xfId="0" applyNumberFormat="1" applyFont="1" applyBorder="1" applyAlignment="1">
      <alignment horizontal="center"/>
    </xf>
    <xf numFmtId="164" fontId="4" fillId="0" borderId="17" xfId="0" applyNumberFormat="1" applyFont="1" applyBorder="1"/>
    <xf numFmtId="164" fontId="4" fillId="0" borderId="18" xfId="0" applyNumberFormat="1" applyFont="1" applyBorder="1" applyAlignment="1">
      <alignment horizontal="right"/>
    </xf>
    <xf numFmtId="0" fontId="4" fillId="0" borderId="17" xfId="0" applyFont="1" applyBorder="1" applyAlignment="1">
      <alignment horizontal="center"/>
    </xf>
    <xf numFmtId="1" fontId="4" fillId="0" borderId="21" xfId="0" applyNumberFormat="1" applyFont="1" applyBorder="1" applyAlignment="1">
      <alignment horizontal="center"/>
    </xf>
    <xf numFmtId="0" fontId="20" fillId="0" borderId="0" xfId="0" applyFont="1" applyAlignment="1">
      <alignment horizontal="right"/>
    </xf>
    <xf numFmtId="2" fontId="4" fillId="0" borderId="0" xfId="0" applyNumberFormat="1" applyFont="1" applyAlignment="1">
      <alignment horizontal="center" vertical="center"/>
    </xf>
    <xf numFmtId="0" fontId="4" fillId="0" borderId="1" xfId="0" applyFont="1" applyBorder="1"/>
    <xf numFmtId="166" fontId="4" fillId="0" borderId="2" xfId="1" applyFont="1" applyBorder="1" applyAlignment="1">
      <alignment horizontal="center"/>
    </xf>
    <xf numFmtId="166" fontId="4" fillId="0" borderId="3" xfId="1" applyFont="1" applyBorder="1" applyAlignment="1">
      <alignment horizontal="center"/>
    </xf>
    <xf numFmtId="164" fontId="4" fillId="0" borderId="22" xfId="0" applyNumberFormat="1" applyFont="1" applyBorder="1"/>
    <xf numFmtId="0" fontId="4" fillId="0" borderId="4" xfId="0" applyFont="1" applyBorder="1"/>
    <xf numFmtId="166" fontId="4" fillId="0" borderId="0" xfId="1" applyFont="1" applyBorder="1" applyAlignment="1">
      <alignment horizontal="center"/>
    </xf>
    <xf numFmtId="166" fontId="4" fillId="0" borderId="5" xfId="1" applyFont="1" applyBorder="1" applyAlignment="1">
      <alignment horizontal="center"/>
    </xf>
    <xf numFmtId="164" fontId="4" fillId="0" borderId="23" xfId="0" applyNumberFormat="1" applyFont="1" applyBorder="1"/>
    <xf numFmtId="0" fontId="4" fillId="0" borderId="6" xfId="0" applyFont="1" applyBorder="1"/>
    <xf numFmtId="166" fontId="4" fillId="0" borderId="7" xfId="1" applyFont="1" applyBorder="1" applyAlignment="1">
      <alignment horizontal="center"/>
    </xf>
    <xf numFmtId="166" fontId="4" fillId="0" borderId="8" xfId="1" applyFont="1" applyBorder="1" applyAlignment="1">
      <alignment horizontal="center"/>
    </xf>
    <xf numFmtId="164" fontId="11" fillId="0" borderId="24" xfId="0" applyNumberFormat="1" applyFont="1" applyBorder="1"/>
    <xf numFmtId="0" fontId="21" fillId="0" borderId="0" xfId="0" applyFont="1" applyAlignment="1">
      <alignment horizontal="right"/>
    </xf>
    <xf numFmtId="2" fontId="2" fillId="0" borderId="0" xfId="0" applyNumberFormat="1" applyFont="1" applyAlignment="1">
      <alignment horizontal="center" vertical="center"/>
    </xf>
    <xf numFmtId="2" fontId="2" fillId="0" borderId="0" xfId="0" applyNumberFormat="1" applyFont="1" applyAlignment="1">
      <alignment horizontal="center"/>
    </xf>
    <xf numFmtId="164" fontId="2" fillId="0" borderId="0" xfId="0" applyNumberFormat="1" applyFont="1"/>
  </cellXfs>
  <cellStyles count="4">
    <cellStyle name="Milliers" xfId="1" builtinId="3"/>
    <cellStyle name="Normal" xfId="0" builtinId="0"/>
    <cellStyle name="Normal 2 3" xfId="2" xr:uid="{1DCB6065-4F15-F24D-830D-5EBA977F75B5}"/>
    <cellStyle name="Normal 3" xfId="3" xr:uid="{1F973598-B50D-7549-AD61-18E560A70B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3839593</xdr:colOff>
      <xdr:row>29</xdr:row>
      <xdr:rowOff>137803</xdr:rowOff>
    </xdr:from>
    <xdr:to>
      <xdr:col>2</xdr:col>
      <xdr:colOff>144839</xdr:colOff>
      <xdr:row>32</xdr:row>
      <xdr:rowOff>168283</xdr:rowOff>
    </xdr:to>
    <xdr:pic>
      <xdr:nvPicPr>
        <xdr:cNvPr id="2" name="Image 1">
          <a:extLst>
            <a:ext uri="{FF2B5EF4-FFF2-40B4-BE49-F238E27FC236}">
              <a16:creationId xmlns:a16="http://schemas.microsoft.com/office/drawing/2014/main" id="{6BCFF49A-784C-EB48-8A22-B8914E9A0A8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4284093" y="6056003"/>
          <a:ext cx="712146" cy="640080"/>
        </a:xfrm>
        <a:prstGeom prst="rect">
          <a:avLst/>
        </a:prstGeom>
      </xdr:spPr>
    </xdr:pic>
    <xdr:clientData/>
  </xdr:twoCellAnchor>
  <xdr:oneCellAnchor>
    <xdr:from>
      <xdr:col>1</xdr:col>
      <xdr:colOff>3993757</xdr:colOff>
      <xdr:row>34</xdr:row>
      <xdr:rowOff>137803</xdr:rowOff>
    </xdr:from>
    <xdr:ext cx="408051" cy="640080"/>
    <xdr:pic>
      <xdr:nvPicPr>
        <xdr:cNvPr id="3" name="Image 2">
          <a:extLst>
            <a:ext uri="{FF2B5EF4-FFF2-40B4-BE49-F238E27FC236}">
              <a16:creationId xmlns:a16="http://schemas.microsoft.com/office/drawing/2014/main" id="{2DD7FA7A-06B6-0143-A34E-42F29A2433A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438257" y="7072003"/>
          <a:ext cx="408051" cy="640080"/>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08A378-0A55-A441-9FDF-B5F1E0D79417}">
  <sheetPr>
    <tabColor theme="6"/>
  </sheetPr>
  <dimension ref="A1:F100"/>
  <sheetViews>
    <sheetView showGridLines="0" tabSelected="1" view="pageBreakPreview" topLeftCell="A68" zoomScale="150" zoomScaleNormal="162" zoomScaleSheetLayoutView="150" zoomScalePageLayoutView="99" workbookViewId="0">
      <selection activeCell="H91" sqref="H91"/>
    </sheetView>
  </sheetViews>
  <sheetFormatPr baseColWidth="10" defaultRowHeight="13" x14ac:dyDescent="0.15"/>
  <cols>
    <col min="1" max="1" width="5.83203125" style="6" bestFit="1" customWidth="1"/>
    <col min="2" max="2" width="57.83203125" style="6" customWidth="1"/>
    <col min="3" max="3" width="4.83203125" style="120" bestFit="1" customWidth="1"/>
    <col min="4" max="4" width="8.83203125" style="71" customWidth="1"/>
    <col min="5" max="5" width="12.6640625" style="30" customWidth="1"/>
    <col min="6" max="6" width="12.83203125" style="6" customWidth="1"/>
    <col min="7" max="16384" width="10.83203125" style="6"/>
  </cols>
  <sheetData>
    <row r="1" spans="1:6" ht="17" thickBot="1" x14ac:dyDescent="0.25">
      <c r="A1" s="1"/>
      <c r="B1" s="2"/>
      <c r="C1" s="3"/>
      <c r="D1" s="4"/>
      <c r="E1" s="5"/>
      <c r="F1" s="2"/>
    </row>
    <row r="2" spans="1:6" ht="20" customHeight="1" x14ac:dyDescent="0.15">
      <c r="A2" s="7" t="s">
        <v>0</v>
      </c>
      <c r="B2" s="8"/>
      <c r="C2" s="8"/>
      <c r="D2" s="8"/>
      <c r="E2" s="8"/>
      <c r="F2" s="9"/>
    </row>
    <row r="3" spans="1:6" ht="20" customHeight="1" x14ac:dyDescent="0.15">
      <c r="A3" s="10"/>
      <c r="B3" s="11"/>
      <c r="C3" s="11"/>
      <c r="D3" s="11"/>
      <c r="E3" s="11"/>
      <c r="F3" s="12"/>
    </row>
    <row r="4" spans="1:6" ht="20" customHeight="1" x14ac:dyDescent="0.15">
      <c r="A4" s="10"/>
      <c r="B4" s="11"/>
      <c r="C4" s="11"/>
      <c r="D4" s="11"/>
      <c r="E4" s="11"/>
      <c r="F4" s="12"/>
    </row>
    <row r="5" spans="1:6" ht="18" x14ac:dyDescent="0.2">
      <c r="A5" s="13" t="s">
        <v>1</v>
      </c>
      <c r="B5" s="14"/>
      <c r="C5" s="14"/>
      <c r="D5" s="14"/>
      <c r="E5" s="14"/>
      <c r="F5" s="15"/>
    </row>
    <row r="6" spans="1:6" ht="19" thickBot="1" x14ac:dyDescent="0.25">
      <c r="A6" s="16" t="s">
        <v>2</v>
      </c>
      <c r="B6" s="17"/>
      <c r="C6" s="17"/>
      <c r="D6" s="17"/>
      <c r="E6" s="17"/>
      <c r="F6" s="18"/>
    </row>
    <row r="7" spans="1:6" ht="18" x14ac:dyDescent="0.2">
      <c r="A7" s="19"/>
      <c r="B7" s="20"/>
      <c r="C7" s="21"/>
      <c r="D7" s="22"/>
      <c r="E7" s="23"/>
      <c r="F7" s="20"/>
    </row>
    <row r="8" spans="1:6" ht="13" customHeight="1" x14ac:dyDescent="0.15">
      <c r="A8" s="24" t="s">
        <v>3</v>
      </c>
      <c r="B8" s="24"/>
      <c r="C8" s="24"/>
      <c r="D8" s="24"/>
      <c r="E8" s="24"/>
      <c r="F8" s="24"/>
    </row>
    <row r="9" spans="1:6" ht="13" customHeight="1" x14ac:dyDescent="0.15">
      <c r="A9" s="24"/>
      <c r="B9" s="24"/>
      <c r="C9" s="24"/>
      <c r="D9" s="24"/>
      <c r="E9" s="24"/>
      <c r="F9" s="24"/>
    </row>
    <row r="10" spans="1:6" ht="13" customHeight="1" x14ac:dyDescent="0.15">
      <c r="A10" s="25" t="s">
        <v>4</v>
      </c>
      <c r="B10" s="25"/>
      <c r="C10" s="25"/>
      <c r="D10" s="25"/>
      <c r="E10" s="25"/>
      <c r="F10" s="25"/>
    </row>
    <row r="11" spans="1:6" ht="13" customHeight="1" x14ac:dyDescent="0.15">
      <c r="A11" s="25"/>
      <c r="B11" s="25"/>
      <c r="C11" s="25"/>
      <c r="D11" s="25"/>
      <c r="E11" s="25"/>
      <c r="F11" s="25"/>
    </row>
    <row r="12" spans="1:6" ht="13" customHeight="1" x14ac:dyDescent="0.15">
      <c r="A12" s="25"/>
      <c r="B12" s="25"/>
      <c r="C12" s="25"/>
      <c r="D12" s="25"/>
      <c r="E12" s="25"/>
      <c r="F12" s="25"/>
    </row>
    <row r="13" spans="1:6" ht="18" customHeight="1" x14ac:dyDescent="0.15">
      <c r="A13" s="25"/>
      <c r="B13" s="25"/>
      <c r="C13" s="25"/>
      <c r="D13" s="25"/>
      <c r="E13" s="25"/>
      <c r="F13" s="25"/>
    </row>
    <row r="14" spans="1:6" ht="16" x14ac:dyDescent="0.2">
      <c r="A14" s="26"/>
      <c r="B14" s="27"/>
      <c r="C14" s="28"/>
      <c r="D14" s="29"/>
      <c r="F14" s="31"/>
    </row>
    <row r="15" spans="1:6" ht="13" customHeight="1" x14ac:dyDescent="0.15">
      <c r="A15" s="26"/>
      <c r="B15" s="32" t="s">
        <v>5</v>
      </c>
      <c r="C15" s="33"/>
      <c r="D15" s="33"/>
      <c r="E15" s="34"/>
      <c r="F15" s="31"/>
    </row>
    <row r="16" spans="1:6" ht="14" customHeight="1" x14ac:dyDescent="0.15">
      <c r="A16" s="26"/>
      <c r="B16" s="35"/>
      <c r="C16" s="36"/>
      <c r="D16" s="36"/>
      <c r="E16" s="37"/>
      <c r="F16" s="31"/>
    </row>
    <row r="17" spans="1:6" ht="16" x14ac:dyDescent="0.15">
      <c r="A17" s="38"/>
      <c r="B17" s="35"/>
      <c r="C17" s="36"/>
      <c r="D17" s="36"/>
      <c r="E17" s="37"/>
      <c r="F17" s="31"/>
    </row>
    <row r="18" spans="1:6" ht="16" x14ac:dyDescent="0.15">
      <c r="A18" s="38"/>
      <c r="B18" s="35"/>
      <c r="C18" s="36"/>
      <c r="D18" s="36"/>
      <c r="E18" s="37"/>
      <c r="F18" s="31"/>
    </row>
    <row r="19" spans="1:6" ht="16" x14ac:dyDescent="0.15">
      <c r="A19" s="39"/>
      <c r="B19" s="40"/>
      <c r="C19" s="41"/>
      <c r="D19" s="41"/>
      <c r="E19" s="42"/>
      <c r="F19" s="31"/>
    </row>
    <row r="20" spans="1:6" ht="16" x14ac:dyDescent="0.15">
      <c r="A20" s="39"/>
      <c r="B20" s="43"/>
      <c r="C20" s="44"/>
      <c r="D20" s="45"/>
      <c r="E20" s="46"/>
      <c r="F20" s="43"/>
    </row>
    <row r="21" spans="1:6" ht="16" customHeight="1" x14ac:dyDescent="0.15">
      <c r="A21" s="39"/>
      <c r="B21" s="32" t="s">
        <v>6</v>
      </c>
      <c r="C21" s="33"/>
      <c r="D21" s="33"/>
      <c r="E21" s="34"/>
      <c r="F21" s="43"/>
    </row>
    <row r="22" spans="1:6" ht="16" x14ac:dyDescent="0.15">
      <c r="A22" s="39"/>
      <c r="B22" s="35"/>
      <c r="C22" s="36"/>
      <c r="D22" s="36"/>
      <c r="E22" s="37"/>
      <c r="F22" s="43"/>
    </row>
    <row r="23" spans="1:6" ht="16" x14ac:dyDescent="0.15">
      <c r="A23" s="39"/>
      <c r="B23" s="35"/>
      <c r="C23" s="36"/>
      <c r="D23" s="36"/>
      <c r="E23" s="37"/>
      <c r="F23" s="43"/>
    </row>
    <row r="24" spans="1:6" ht="16" x14ac:dyDescent="0.15">
      <c r="A24" s="38"/>
      <c r="B24" s="35"/>
      <c r="C24" s="36"/>
      <c r="D24" s="36"/>
      <c r="E24" s="37"/>
      <c r="F24" s="43"/>
    </row>
    <row r="25" spans="1:6" ht="16" x14ac:dyDescent="0.2">
      <c r="A25" s="47"/>
      <c r="B25" s="35"/>
      <c r="C25" s="36"/>
      <c r="D25" s="36"/>
      <c r="E25" s="37"/>
      <c r="F25" s="43"/>
    </row>
    <row r="26" spans="1:6" ht="16" x14ac:dyDescent="0.2">
      <c r="A26" s="47"/>
      <c r="B26" s="35"/>
      <c r="C26" s="36"/>
      <c r="D26" s="36"/>
      <c r="E26" s="37"/>
      <c r="F26" s="43"/>
    </row>
    <row r="27" spans="1:6" ht="16" x14ac:dyDescent="0.2">
      <c r="A27" s="47"/>
      <c r="B27" s="35"/>
      <c r="C27" s="36"/>
      <c r="D27" s="36"/>
      <c r="E27" s="37"/>
      <c r="F27" s="43"/>
    </row>
    <row r="28" spans="1:6" ht="16" x14ac:dyDescent="0.15">
      <c r="A28" s="39"/>
      <c r="B28" s="40"/>
      <c r="C28" s="41"/>
      <c r="D28" s="41"/>
      <c r="E28" s="42"/>
      <c r="F28" s="43"/>
    </row>
    <row r="29" spans="1:6" ht="16" x14ac:dyDescent="0.15">
      <c r="A29" s="39"/>
      <c r="C29" s="28"/>
      <c r="D29" s="29"/>
      <c r="F29" s="31"/>
    </row>
    <row r="30" spans="1:6" ht="16" x14ac:dyDescent="0.2">
      <c r="A30" s="26"/>
      <c r="B30" s="1" t="s">
        <v>7</v>
      </c>
      <c r="C30" s="28"/>
      <c r="D30" s="48"/>
      <c r="F30" s="27"/>
    </row>
    <row r="31" spans="1:6" ht="16" x14ac:dyDescent="0.2">
      <c r="A31" s="26"/>
      <c r="B31" s="1" t="s">
        <v>8</v>
      </c>
      <c r="C31" s="28"/>
      <c r="D31" s="49"/>
      <c r="F31" s="27"/>
    </row>
    <row r="32" spans="1:6" ht="16" x14ac:dyDescent="0.2">
      <c r="A32" s="26"/>
      <c r="B32" s="1" t="s">
        <v>1</v>
      </c>
      <c r="C32" s="28"/>
      <c r="D32" s="49"/>
      <c r="F32" s="27"/>
    </row>
    <row r="33" spans="1:6" ht="16" x14ac:dyDescent="0.2">
      <c r="A33" s="39"/>
      <c r="B33" s="1" t="s">
        <v>9</v>
      </c>
      <c r="C33" s="28"/>
      <c r="D33" s="29"/>
      <c r="F33" s="31"/>
    </row>
    <row r="34" spans="1:6" ht="16" x14ac:dyDescent="0.15">
      <c r="A34" s="39"/>
      <c r="B34" s="2"/>
      <c r="C34" s="28"/>
      <c r="D34" s="29"/>
      <c r="F34" s="31"/>
    </row>
    <row r="35" spans="1:6" ht="16" x14ac:dyDescent="0.2">
      <c r="A35" s="26"/>
      <c r="B35" s="2" t="s">
        <v>10</v>
      </c>
      <c r="C35" s="28"/>
      <c r="D35" s="48"/>
      <c r="F35" s="27"/>
    </row>
    <row r="36" spans="1:6" ht="16" x14ac:dyDescent="0.2">
      <c r="A36" s="26"/>
      <c r="B36" s="1" t="s">
        <v>11</v>
      </c>
      <c r="C36" s="28"/>
      <c r="D36" s="49"/>
      <c r="F36" s="27"/>
    </row>
    <row r="37" spans="1:6" ht="16" x14ac:dyDescent="0.2">
      <c r="A37" s="26"/>
      <c r="B37" s="1" t="s">
        <v>12</v>
      </c>
      <c r="C37" s="28"/>
      <c r="D37" s="49"/>
      <c r="F37" s="27"/>
    </row>
    <row r="38" spans="1:6" ht="16" x14ac:dyDescent="0.2">
      <c r="A38" s="39"/>
      <c r="B38" s="1" t="s">
        <v>13</v>
      </c>
      <c r="C38" s="28"/>
      <c r="D38" s="29"/>
      <c r="F38" s="31"/>
    </row>
    <row r="39" spans="1:6" ht="16" x14ac:dyDescent="0.2">
      <c r="A39" s="39"/>
      <c r="B39" s="1"/>
      <c r="C39" s="28"/>
      <c r="D39" s="29"/>
      <c r="F39" s="31"/>
    </row>
    <row r="40" spans="1:6" ht="16" x14ac:dyDescent="0.2">
      <c r="A40" s="39"/>
      <c r="B40" s="27" t="s">
        <v>14</v>
      </c>
      <c r="C40" s="28"/>
      <c r="D40" s="29"/>
      <c r="F40" s="31"/>
    </row>
    <row r="41" spans="1:6" ht="15" x14ac:dyDescent="0.15">
      <c r="B41" s="50" t="s">
        <v>15</v>
      </c>
      <c r="C41" s="28"/>
      <c r="D41" s="29"/>
      <c r="F41" s="29"/>
    </row>
    <row r="42" spans="1:6" x14ac:dyDescent="0.15">
      <c r="C42" s="28"/>
      <c r="D42" s="29"/>
      <c r="F42" s="29"/>
    </row>
    <row r="43" spans="1:6" x14ac:dyDescent="0.15">
      <c r="C43" s="28"/>
      <c r="D43" s="29"/>
      <c r="F43" s="29"/>
    </row>
    <row r="44" spans="1:6" x14ac:dyDescent="0.15">
      <c r="C44" s="28"/>
      <c r="D44" s="29"/>
      <c r="F44" s="29"/>
    </row>
    <row r="45" spans="1:6" ht="15" x14ac:dyDescent="0.15">
      <c r="B45" s="50"/>
      <c r="C45" s="28"/>
      <c r="D45" s="29"/>
      <c r="F45" s="29"/>
    </row>
    <row r="46" spans="1:6" ht="16" thickBot="1" x14ac:dyDescent="0.2">
      <c r="B46" s="50"/>
      <c r="C46" s="28"/>
      <c r="D46" s="29"/>
      <c r="F46" s="29"/>
    </row>
    <row r="47" spans="1:6" ht="20" customHeight="1" x14ac:dyDescent="0.15">
      <c r="A47" s="51" t="str">
        <f>A2</f>
        <v>REAMENAGEMENT INTERIEUR DES LOCAUX REGROUPANT
L'ACCUEIL GENERAL DE LA PREFECTURE
ET LA DIRECTION DE LA CITOYENNETE ET DE L'IMMIGRATION</v>
      </c>
      <c r="B47" s="52"/>
      <c r="C47" s="52"/>
      <c r="D47" s="52"/>
      <c r="E47" s="52"/>
      <c r="F47" s="53"/>
    </row>
    <row r="48" spans="1:6" ht="20" customHeight="1" x14ac:dyDescent="0.15">
      <c r="A48" s="54"/>
      <c r="B48" s="55"/>
      <c r="C48" s="55"/>
      <c r="D48" s="55"/>
      <c r="E48" s="55"/>
      <c r="F48" s="56"/>
    </row>
    <row r="49" spans="1:6" ht="20" customHeight="1" x14ac:dyDescent="0.15">
      <c r="A49" s="54"/>
      <c r="B49" s="55"/>
      <c r="C49" s="55"/>
      <c r="D49" s="55"/>
      <c r="E49" s="55"/>
      <c r="F49" s="56"/>
    </row>
    <row r="50" spans="1:6" ht="18" x14ac:dyDescent="0.2">
      <c r="A50" s="57" t="str">
        <f>A5</f>
        <v>26 rue Victor Hugo</v>
      </c>
      <c r="B50" s="58"/>
      <c r="C50" s="58"/>
      <c r="D50" s="58"/>
      <c r="E50" s="58"/>
      <c r="F50" s="59"/>
    </row>
    <row r="51" spans="1:6" ht="19" thickBot="1" x14ac:dyDescent="0.25">
      <c r="A51" s="60" t="str">
        <f>A6</f>
        <v>40021 Mont-de-Marsan</v>
      </c>
      <c r="B51" s="61"/>
      <c r="C51" s="61"/>
      <c r="D51" s="61"/>
      <c r="E51" s="61"/>
      <c r="F51" s="62"/>
    </row>
    <row r="52" spans="1:6" ht="20" customHeight="1" x14ac:dyDescent="0.2">
      <c r="A52" s="19"/>
      <c r="B52" s="20"/>
      <c r="C52" s="21"/>
      <c r="D52" s="22"/>
      <c r="E52" s="23"/>
      <c r="F52" s="20"/>
    </row>
    <row r="53" spans="1:6" ht="22" customHeight="1" x14ac:dyDescent="0.25">
      <c r="A53" s="63" t="str">
        <f>A10</f>
        <v>LOT 6 - PLATRERIE - ISOLATION - FAUX PLAFOND</v>
      </c>
      <c r="B53" s="63"/>
      <c r="C53" s="63"/>
      <c r="D53" s="63"/>
      <c r="E53" s="63"/>
      <c r="F53" s="63"/>
    </row>
    <row r="54" spans="1:6" ht="20" customHeight="1" x14ac:dyDescent="0.2">
      <c r="A54" s="58" t="s">
        <v>16</v>
      </c>
      <c r="B54" s="58"/>
      <c r="C54" s="58"/>
      <c r="D54" s="58"/>
      <c r="E54" s="58"/>
      <c r="F54" s="58"/>
    </row>
    <row r="55" spans="1:6" ht="20" customHeight="1" x14ac:dyDescent="0.2">
      <c r="A55" s="19"/>
      <c r="B55" s="20"/>
      <c r="C55" s="21"/>
      <c r="D55" s="22"/>
      <c r="E55" s="23"/>
      <c r="F55" s="20"/>
    </row>
    <row r="56" spans="1:6" ht="16" customHeight="1" x14ac:dyDescent="0.15">
      <c r="A56" s="64" t="s">
        <v>17</v>
      </c>
      <c r="B56" s="64" t="s">
        <v>18</v>
      </c>
      <c r="C56" s="65" t="s">
        <v>19</v>
      </c>
      <c r="D56" s="66" t="s">
        <v>20</v>
      </c>
      <c r="E56" s="67" t="s">
        <v>21</v>
      </c>
      <c r="F56" s="65" t="s">
        <v>22</v>
      </c>
    </row>
    <row r="57" spans="1:6" x14ac:dyDescent="0.15">
      <c r="A57" s="68"/>
      <c r="B57" s="69"/>
      <c r="C57" s="70"/>
      <c r="E57" s="72"/>
      <c r="F57" s="73"/>
    </row>
    <row r="58" spans="1:6" s="79" customFormat="1" x14ac:dyDescent="0.15">
      <c r="A58" s="74" t="s">
        <v>23</v>
      </c>
      <c r="B58" s="69" t="s">
        <v>24</v>
      </c>
      <c r="C58" s="75" t="s">
        <v>25</v>
      </c>
      <c r="D58" s="76">
        <v>1</v>
      </c>
      <c r="E58" s="77"/>
      <c r="F58" s="78">
        <f>D58*E58</f>
        <v>0</v>
      </c>
    </row>
    <row r="59" spans="1:6" x14ac:dyDescent="0.15">
      <c r="A59" s="68"/>
      <c r="B59" s="69"/>
      <c r="C59" s="68"/>
      <c r="D59" s="80"/>
      <c r="E59" s="81"/>
      <c r="F59" s="82"/>
    </row>
    <row r="60" spans="1:6" s="79" customFormat="1" x14ac:dyDescent="0.15">
      <c r="A60" s="83"/>
      <c r="B60" s="84" t="s">
        <v>26</v>
      </c>
      <c r="C60" s="85"/>
      <c r="D60" s="86"/>
      <c r="E60" s="77"/>
      <c r="F60" s="78"/>
    </row>
    <row r="61" spans="1:6" x14ac:dyDescent="0.15">
      <c r="A61" s="87" t="s">
        <v>27</v>
      </c>
      <c r="B61" s="88" t="s">
        <v>28</v>
      </c>
      <c r="C61" s="89" t="s">
        <v>29</v>
      </c>
      <c r="D61" s="90">
        <f>25+5</f>
        <v>30</v>
      </c>
      <c r="E61" s="91"/>
      <c r="F61" s="82">
        <f>D61*E61</f>
        <v>0</v>
      </c>
    </row>
    <row r="62" spans="1:6" x14ac:dyDescent="0.15">
      <c r="A62" s="87" t="s">
        <v>30</v>
      </c>
      <c r="B62" s="88" t="s">
        <v>31</v>
      </c>
      <c r="C62" s="89" t="s">
        <v>29</v>
      </c>
      <c r="D62" s="90">
        <v>353</v>
      </c>
      <c r="E62" s="91"/>
      <c r="F62" s="82">
        <f t="shared" ref="F61:F66" si="0">D62*E62</f>
        <v>0</v>
      </c>
    </row>
    <row r="63" spans="1:6" x14ac:dyDescent="0.15">
      <c r="A63" s="87" t="s">
        <v>32</v>
      </c>
      <c r="B63" s="88" t="s">
        <v>33</v>
      </c>
      <c r="C63" s="89" t="s">
        <v>29</v>
      </c>
      <c r="D63" s="90">
        <f>140+125</f>
        <v>265</v>
      </c>
      <c r="E63" s="91"/>
      <c r="F63" s="82">
        <f t="shared" si="0"/>
        <v>0</v>
      </c>
    </row>
    <row r="64" spans="1:6" x14ac:dyDescent="0.15">
      <c r="A64" s="87" t="s">
        <v>34</v>
      </c>
      <c r="B64" s="88" t="s">
        <v>35</v>
      </c>
      <c r="C64" s="89" t="s">
        <v>29</v>
      </c>
      <c r="D64" s="90">
        <v>4</v>
      </c>
      <c r="E64" s="91"/>
      <c r="F64" s="82">
        <f t="shared" si="0"/>
        <v>0</v>
      </c>
    </row>
    <row r="65" spans="1:6" x14ac:dyDescent="0.15">
      <c r="A65" s="87" t="s">
        <v>36</v>
      </c>
      <c r="B65" s="88" t="s">
        <v>37</v>
      </c>
      <c r="C65" s="89" t="s">
        <v>29</v>
      </c>
      <c r="D65" s="90">
        <v>15</v>
      </c>
      <c r="E65" s="91"/>
      <c r="F65" s="82">
        <f t="shared" si="0"/>
        <v>0</v>
      </c>
    </row>
    <row r="66" spans="1:6" x14ac:dyDescent="0.15">
      <c r="A66" s="87" t="s">
        <v>38</v>
      </c>
      <c r="B66" s="88" t="s">
        <v>39</v>
      </c>
      <c r="C66" s="89" t="s">
        <v>40</v>
      </c>
      <c r="D66" s="92">
        <v>4</v>
      </c>
      <c r="E66" s="91"/>
      <c r="F66" s="82">
        <f t="shared" si="0"/>
        <v>0</v>
      </c>
    </row>
    <row r="67" spans="1:6" x14ac:dyDescent="0.15">
      <c r="A67" s="87"/>
      <c r="B67" s="88"/>
      <c r="C67" s="89"/>
      <c r="D67" s="92"/>
      <c r="E67" s="91"/>
      <c r="F67" s="82"/>
    </row>
    <row r="68" spans="1:6" x14ac:dyDescent="0.15">
      <c r="A68" s="83"/>
      <c r="B68" s="84" t="s">
        <v>41</v>
      </c>
      <c r="C68" s="85"/>
      <c r="D68" s="86"/>
      <c r="E68" s="91"/>
      <c r="F68" s="82"/>
    </row>
    <row r="69" spans="1:6" x14ac:dyDescent="0.15">
      <c r="A69" s="87" t="s">
        <v>42</v>
      </c>
      <c r="B69" s="88" t="s">
        <v>43</v>
      </c>
      <c r="C69" s="89" t="s">
        <v>29</v>
      </c>
      <c r="D69" s="90">
        <v>350</v>
      </c>
      <c r="E69" s="91"/>
      <c r="F69" s="82">
        <f>D69*E69</f>
        <v>0</v>
      </c>
    </row>
    <row r="70" spans="1:6" x14ac:dyDescent="0.15">
      <c r="A70" s="87" t="s">
        <v>44</v>
      </c>
      <c r="B70" s="88" t="s">
        <v>37</v>
      </c>
      <c r="C70" s="89" t="s">
        <v>29</v>
      </c>
      <c r="D70" s="90">
        <v>15</v>
      </c>
      <c r="E70" s="91"/>
      <c r="F70" s="82">
        <f>D70*E70</f>
        <v>0</v>
      </c>
    </row>
    <row r="71" spans="1:6" x14ac:dyDescent="0.15">
      <c r="A71" s="87" t="s">
        <v>45</v>
      </c>
      <c r="B71" s="88" t="s">
        <v>46</v>
      </c>
      <c r="C71" s="89" t="s">
        <v>47</v>
      </c>
      <c r="D71" s="90">
        <v>12</v>
      </c>
      <c r="E71" s="91"/>
      <c r="F71" s="82">
        <f>D71*E71</f>
        <v>0</v>
      </c>
    </row>
    <row r="72" spans="1:6" x14ac:dyDescent="0.15">
      <c r="A72" s="93" t="s">
        <v>48</v>
      </c>
      <c r="B72" s="88" t="s">
        <v>49</v>
      </c>
      <c r="C72" s="89" t="s">
        <v>40</v>
      </c>
      <c r="D72" s="92">
        <v>3</v>
      </c>
      <c r="E72" s="91"/>
      <c r="F72" s="82">
        <f>D72*E72</f>
        <v>0</v>
      </c>
    </row>
    <row r="73" spans="1:6" x14ac:dyDescent="0.15">
      <c r="A73" s="87"/>
      <c r="B73" s="88"/>
      <c r="C73" s="89"/>
      <c r="D73" s="94"/>
      <c r="E73" s="91"/>
      <c r="F73" s="82"/>
    </row>
    <row r="74" spans="1:6" x14ac:dyDescent="0.15">
      <c r="A74" s="83"/>
      <c r="B74" s="84" t="s">
        <v>50</v>
      </c>
      <c r="C74" s="85"/>
      <c r="D74" s="86"/>
      <c r="E74" s="91"/>
      <c r="F74" s="82"/>
    </row>
    <row r="75" spans="1:6" x14ac:dyDescent="0.15">
      <c r="A75" s="93" t="s">
        <v>51</v>
      </c>
      <c r="B75" s="88" t="s">
        <v>52</v>
      </c>
      <c r="C75" s="89" t="s">
        <v>29</v>
      </c>
      <c r="D75" s="90">
        <v>16</v>
      </c>
      <c r="E75" s="91"/>
      <c r="F75" s="82">
        <f>D75*E75</f>
        <v>0</v>
      </c>
    </row>
    <row r="76" spans="1:6" x14ac:dyDescent="0.15">
      <c r="A76" s="93" t="s">
        <v>53</v>
      </c>
      <c r="B76" s="88" t="s">
        <v>54</v>
      </c>
      <c r="C76" s="89" t="s">
        <v>29</v>
      </c>
      <c r="D76" s="90">
        <v>410</v>
      </c>
      <c r="E76" s="91"/>
      <c r="F76" s="82">
        <f t="shared" ref="F76:F84" si="1">D76*E76</f>
        <v>0</v>
      </c>
    </row>
    <row r="77" spans="1:6" x14ac:dyDescent="0.15">
      <c r="A77" s="93" t="s">
        <v>55</v>
      </c>
      <c r="B77" s="88" t="s">
        <v>56</v>
      </c>
      <c r="C77" s="89" t="s">
        <v>29</v>
      </c>
      <c r="D77" s="90">
        <v>68</v>
      </c>
      <c r="E77" s="91"/>
      <c r="F77" s="82">
        <f t="shared" si="1"/>
        <v>0</v>
      </c>
    </row>
    <row r="78" spans="1:6" x14ac:dyDescent="0.15">
      <c r="A78" s="93" t="s">
        <v>57</v>
      </c>
      <c r="B78" s="88" t="s">
        <v>58</v>
      </c>
      <c r="C78" s="89" t="s">
        <v>29</v>
      </c>
      <c r="D78" s="90">
        <v>16</v>
      </c>
      <c r="E78" s="91"/>
      <c r="F78" s="82">
        <f t="shared" si="1"/>
        <v>0</v>
      </c>
    </row>
    <row r="79" spans="1:6" x14ac:dyDescent="0.15">
      <c r="A79" s="93" t="s">
        <v>59</v>
      </c>
      <c r="B79" s="88" t="s">
        <v>60</v>
      </c>
      <c r="C79" s="89" t="s">
        <v>29</v>
      </c>
      <c r="D79" s="90">
        <v>92</v>
      </c>
      <c r="E79" s="91"/>
      <c r="F79" s="82">
        <f t="shared" si="1"/>
        <v>0</v>
      </c>
    </row>
    <row r="80" spans="1:6" x14ac:dyDescent="0.15">
      <c r="A80" s="93" t="s">
        <v>61</v>
      </c>
      <c r="B80" s="88" t="s">
        <v>62</v>
      </c>
      <c r="C80" s="89" t="s">
        <v>29</v>
      </c>
      <c r="D80" s="90">
        <f>40+15</f>
        <v>55</v>
      </c>
      <c r="E80" s="91"/>
      <c r="F80" s="82">
        <f t="shared" si="1"/>
        <v>0</v>
      </c>
    </row>
    <row r="81" spans="1:6" x14ac:dyDescent="0.15">
      <c r="A81" s="87"/>
      <c r="B81" s="88"/>
      <c r="C81" s="89"/>
      <c r="D81" s="94"/>
      <c r="E81" s="91"/>
      <c r="F81" s="82"/>
    </row>
    <row r="82" spans="1:6" s="79" customFormat="1" x14ac:dyDescent="0.15">
      <c r="A82" s="95" t="s">
        <v>63</v>
      </c>
      <c r="B82" s="84" t="s">
        <v>64</v>
      </c>
      <c r="C82" s="96" t="s">
        <v>29</v>
      </c>
      <c r="D82" s="97">
        <v>30</v>
      </c>
      <c r="E82" s="98"/>
      <c r="F82" s="78">
        <f t="shared" si="1"/>
        <v>0</v>
      </c>
    </row>
    <row r="83" spans="1:6" x14ac:dyDescent="0.15">
      <c r="A83" s="99"/>
      <c r="B83" s="100"/>
      <c r="C83" s="96"/>
      <c r="D83" s="101"/>
      <c r="E83" s="91"/>
      <c r="F83" s="82"/>
    </row>
    <row r="84" spans="1:6" s="79" customFormat="1" x14ac:dyDescent="0.15">
      <c r="A84" s="95" t="s">
        <v>65</v>
      </c>
      <c r="B84" s="84" t="s">
        <v>66</v>
      </c>
      <c r="C84" s="85" t="s">
        <v>29</v>
      </c>
      <c r="D84" s="102">
        <v>25</v>
      </c>
      <c r="E84" s="98"/>
      <c r="F84" s="78">
        <f t="shared" si="1"/>
        <v>0</v>
      </c>
    </row>
    <row r="85" spans="1:6" x14ac:dyDescent="0.15">
      <c r="A85" s="95"/>
      <c r="B85" s="103"/>
      <c r="C85" s="104"/>
      <c r="D85" s="105"/>
      <c r="E85" s="91"/>
      <c r="F85" s="82"/>
    </row>
    <row r="86" spans="1:6" x14ac:dyDescent="0.15">
      <c r="A86" s="83"/>
      <c r="B86" s="84" t="s">
        <v>67</v>
      </c>
      <c r="C86" s="85"/>
      <c r="D86" s="106"/>
      <c r="E86" s="91"/>
      <c r="F86" s="82"/>
    </row>
    <row r="87" spans="1:6" x14ac:dyDescent="0.15">
      <c r="A87" s="93" t="s">
        <v>68</v>
      </c>
      <c r="B87" s="88" t="s">
        <v>69</v>
      </c>
      <c r="C87" s="107" t="s">
        <v>40</v>
      </c>
      <c r="D87" s="94">
        <v>32</v>
      </c>
      <c r="E87" s="91"/>
      <c r="F87" s="82">
        <f t="shared" ref="F87:F88" si="2">D87*E87</f>
        <v>0</v>
      </c>
    </row>
    <row r="88" spans="1:6" x14ac:dyDescent="0.15">
      <c r="A88" s="99" t="s">
        <v>70</v>
      </c>
      <c r="B88" s="88" t="s">
        <v>71</v>
      </c>
      <c r="C88" s="107" t="s">
        <v>40</v>
      </c>
      <c r="D88" s="94">
        <v>8</v>
      </c>
      <c r="E88" s="91"/>
      <c r="F88" s="82">
        <f t="shared" si="2"/>
        <v>0</v>
      </c>
    </row>
    <row r="89" spans="1:6" x14ac:dyDescent="0.15">
      <c r="A89" s="83"/>
      <c r="B89" s="108"/>
      <c r="C89" s="96"/>
      <c r="D89" s="101"/>
      <c r="E89" s="91"/>
      <c r="F89" s="82"/>
    </row>
    <row r="90" spans="1:6" s="79" customFormat="1" x14ac:dyDescent="0.15">
      <c r="A90" s="83" t="s">
        <v>72</v>
      </c>
      <c r="B90" s="84" t="s">
        <v>73</v>
      </c>
      <c r="C90" s="85" t="s">
        <v>25</v>
      </c>
      <c r="D90" s="86">
        <v>1</v>
      </c>
      <c r="E90" s="98"/>
      <c r="F90" s="78">
        <f t="shared" ref="F90" si="3">D90*E90</f>
        <v>0</v>
      </c>
    </row>
    <row r="91" spans="1:6" x14ac:dyDescent="0.15">
      <c r="A91" s="68"/>
      <c r="B91" s="109"/>
      <c r="C91" s="110"/>
      <c r="D91" s="111"/>
      <c r="E91" s="91"/>
      <c r="F91" s="82"/>
    </row>
    <row r="92" spans="1:6" x14ac:dyDescent="0.15">
      <c r="A92" s="68"/>
      <c r="B92" s="112" t="s">
        <v>74</v>
      </c>
      <c r="C92" s="113"/>
      <c r="D92" s="114"/>
      <c r="E92" s="115"/>
      <c r="F92" s="116">
        <f>SUM(F58:F91)</f>
        <v>0</v>
      </c>
    </row>
    <row r="93" spans="1:6" x14ac:dyDescent="0.15">
      <c r="A93" s="117" t="s">
        <v>75</v>
      </c>
      <c r="B93" s="117"/>
      <c r="C93" s="113" t="s">
        <v>25</v>
      </c>
      <c r="D93" s="118">
        <v>1</v>
      </c>
      <c r="E93" s="115"/>
      <c r="F93" s="116">
        <f>D93*E93</f>
        <v>0</v>
      </c>
    </row>
    <row r="94" spans="1:6" ht="14" thickBot="1" x14ac:dyDescent="0.2">
      <c r="A94" s="28"/>
      <c r="B94" s="119"/>
      <c r="D94" s="29"/>
      <c r="F94" s="29"/>
    </row>
    <row r="95" spans="1:6" x14ac:dyDescent="0.15">
      <c r="A95" s="28"/>
      <c r="B95" s="119" t="s">
        <v>16</v>
      </c>
      <c r="C95" s="121"/>
      <c r="D95" s="122" t="s">
        <v>76</v>
      </c>
      <c r="E95" s="123"/>
      <c r="F95" s="124">
        <f>F92+F93</f>
        <v>0</v>
      </c>
    </row>
    <row r="96" spans="1:6" x14ac:dyDescent="0.15">
      <c r="A96" s="28"/>
      <c r="B96" s="119"/>
      <c r="C96" s="125"/>
      <c r="D96" s="126" t="s">
        <v>77</v>
      </c>
      <c r="E96" s="127"/>
      <c r="F96" s="128">
        <f>F95*0.2</f>
        <v>0</v>
      </c>
    </row>
    <row r="97" spans="1:6" ht="14" thickBot="1" x14ac:dyDescent="0.2">
      <c r="A97" s="28"/>
      <c r="B97" s="119"/>
      <c r="C97" s="129"/>
      <c r="D97" s="130" t="s">
        <v>78</v>
      </c>
      <c r="E97" s="131"/>
      <c r="F97" s="132">
        <f>F95+F96</f>
        <v>0</v>
      </c>
    </row>
    <row r="98" spans="1:6" ht="16" x14ac:dyDescent="0.2">
      <c r="A98" s="38"/>
      <c r="B98" s="133"/>
      <c r="C98" s="134"/>
      <c r="D98" s="135"/>
      <c r="E98" s="136"/>
      <c r="F98" s="27"/>
    </row>
    <row r="99" spans="1:6" ht="16" x14ac:dyDescent="0.2">
      <c r="B99" s="27" t="s">
        <v>14</v>
      </c>
    </row>
    <row r="100" spans="1:6" ht="15" x14ac:dyDescent="0.15">
      <c r="B100" s="50" t="s">
        <v>15</v>
      </c>
    </row>
  </sheetData>
  <mergeCells count="16">
    <mergeCell ref="A93:B93"/>
    <mergeCell ref="D95:E95"/>
    <mergeCell ref="D96:E96"/>
    <mergeCell ref="D97:E97"/>
    <mergeCell ref="B21:E28"/>
    <mergeCell ref="A47:F49"/>
    <mergeCell ref="A50:F50"/>
    <mergeCell ref="A51:F51"/>
    <mergeCell ref="A53:F53"/>
    <mergeCell ref="A54:F54"/>
    <mergeCell ref="A2:F4"/>
    <mergeCell ref="A5:F5"/>
    <mergeCell ref="A6:F6"/>
    <mergeCell ref="A8:F9"/>
    <mergeCell ref="A10:F13"/>
    <mergeCell ref="B15:E19"/>
  </mergeCells>
  <printOptions horizontalCentered="1"/>
  <pageMargins left="0.23622047244094491" right="0.23622047244094491" top="1.2598425196850394" bottom="1.2598425196850394" header="0.31496062992125984" footer="0.31496062992125984"/>
  <pageSetup paperSize="9" scale="85" fitToHeight="2" orientation="portrait" horizontalDpi="4294967292" verticalDpi="4294967292"/>
  <headerFooter scaleWithDoc="0">
    <oddHeader>&amp;C&amp;K000000&amp;G</oddHeader>
    <oddFooter>&amp;C&amp;G</oddFooter>
  </headerFooter>
  <rowBreaks count="1" manualBreakCount="1">
    <brk id="46" max="5" man="1"/>
  </rowBreaks>
  <drawing r:id="rId1"/>
  <legacyDrawingHF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6</vt:lpstr>
      <vt:lpstr>'LOT 6'!Zone_d_impression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Banos</dc:creator>
  <cp:lastModifiedBy>Sandra Banos</cp:lastModifiedBy>
  <dcterms:created xsi:type="dcterms:W3CDTF">2025-06-02T12:41:35Z</dcterms:created>
  <dcterms:modified xsi:type="dcterms:W3CDTF">2025-06-02T12:42:24Z</dcterms:modified>
</cp:coreProperties>
</file>